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90" i="1" l="1"/>
  <c r="A290" i="1"/>
  <c r="L289" i="1"/>
  <c r="L290" i="1" s="1"/>
  <c r="J289" i="1"/>
  <c r="I289" i="1"/>
  <c r="H289" i="1"/>
  <c r="G289" i="1"/>
  <c r="F289" i="1"/>
  <c r="B280" i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L271" i="1" s="1"/>
  <c r="J270" i="1"/>
  <c r="I270" i="1"/>
  <c r="H270" i="1"/>
  <c r="G270" i="1"/>
  <c r="F270" i="1"/>
  <c r="B261" i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L252" i="1" s="1"/>
  <c r="J251" i="1"/>
  <c r="I251" i="1"/>
  <c r="H251" i="1"/>
  <c r="G251" i="1"/>
  <c r="F251" i="1"/>
  <c r="B242" i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L233" i="1" s="1"/>
  <c r="J232" i="1"/>
  <c r="I232" i="1"/>
  <c r="H232" i="1"/>
  <c r="G232" i="1"/>
  <c r="F232" i="1"/>
  <c r="B223" i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L214" i="1" s="1"/>
  <c r="J213" i="1"/>
  <c r="I213" i="1"/>
  <c r="H213" i="1"/>
  <c r="G213" i="1"/>
  <c r="F213" i="1"/>
  <c r="B204" i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L291" i="1" s="1"/>
  <c r="J13" i="1"/>
  <c r="J24" i="1" s="1"/>
  <c r="I13" i="1"/>
  <c r="I24" i="1" s="1"/>
  <c r="H13" i="1"/>
  <c r="H24" i="1" s="1"/>
  <c r="H291" i="1" s="1"/>
  <c r="G13" i="1"/>
  <c r="G24" i="1" s="1"/>
  <c r="F13" i="1"/>
  <c r="F24" i="1" s="1"/>
  <c r="I291" i="1" l="1"/>
  <c r="J291" i="1"/>
  <c r="G291" i="1"/>
  <c r="F291" i="1"/>
</calcChain>
</file>

<file path=xl/sharedStrings.xml><?xml version="1.0" encoding="utf-8"?>
<sst xmlns="http://schemas.openxmlformats.org/spreadsheetml/2006/main" count="371" uniqueCount="89">
  <si>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</si>
  <si>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</si>
  <si>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</si>
  <si>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</si>
  <si>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</si>
  <si>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</si>
  <si>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</si>
  <si>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</si>
  <si>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</si>
  <si>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</si>
  <si>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</si>
  <si>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</si>
  <si>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</si>
  <si>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</si>
  <si>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</si>
  <si>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</si>
  <si>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</si>
  <si>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</si>
  <si>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</si>
  <si>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</si>
  <si>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</si>
  <si>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</si>
  <si>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</si>
  <si>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</si>
  <si>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</si>
  <si>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</si>
  <si>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</si>
  <si>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</si>
  <si>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</si>
  <si>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</si>
  <si>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</si>
  <si>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</si>
  <si>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</si>
  <si>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</si>
  <si>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</si>
  <si>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</si>
  <si>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</si>
  <si>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</si>
  <si>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</si>
  <si>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Березинская СОШ</t>
  </si>
  <si>
    <t>директор</t>
  </si>
  <si>
    <t>Бабич В.В.</t>
  </si>
  <si>
    <t>Филе курицы запеченное</t>
  </si>
  <si>
    <t>Макаронные изделия отварные</t>
  </si>
  <si>
    <t>чай с лимоном</t>
  </si>
  <si>
    <t>хлеб ржаной</t>
  </si>
  <si>
    <t>овощи натуральные свежие (помидоры)</t>
  </si>
  <si>
    <t>200/15/7</t>
  </si>
  <si>
    <t>печенье</t>
  </si>
  <si>
    <t>Запеканка из творога со сгущенным молоком</t>
  </si>
  <si>
    <t>какао с молоком</t>
  </si>
  <si>
    <t>Бутерброд с сыром</t>
  </si>
  <si>
    <t>вафли</t>
  </si>
  <si>
    <t>120/20</t>
  </si>
  <si>
    <t>30/20</t>
  </si>
  <si>
    <t>Пюре картофельное</t>
  </si>
  <si>
    <t>Котлеты из свинины</t>
  </si>
  <si>
    <t>Компот из смеси сухофруктов</t>
  </si>
  <si>
    <t>зефир в шоколаде</t>
  </si>
  <si>
    <t>овощи натуральные свежие (огурцы)</t>
  </si>
  <si>
    <t>каша гречневая рассыпчатая</t>
  </si>
  <si>
    <t>гуляш из свинины</t>
  </si>
  <si>
    <t>чай с сахаром</t>
  </si>
  <si>
    <t>40/40</t>
  </si>
  <si>
    <t>200/15</t>
  </si>
  <si>
    <t>Рис отварной</t>
  </si>
  <si>
    <t>тефтели мясные (1й вариант)</t>
  </si>
  <si>
    <t>зефир</t>
  </si>
  <si>
    <t>60/50</t>
  </si>
  <si>
    <t>Макароны отварные</t>
  </si>
  <si>
    <t>Шницель натуральный рубленный</t>
  </si>
  <si>
    <t>Омлет с сыром</t>
  </si>
  <si>
    <t>100/15</t>
  </si>
  <si>
    <t>20/30</t>
  </si>
  <si>
    <t>Плов из свинины</t>
  </si>
  <si>
    <t>яблоки</t>
  </si>
  <si>
    <t>50/150</t>
  </si>
  <si>
    <t>15/25</t>
  </si>
  <si>
    <t>котлеты рубленные из птицы</t>
  </si>
  <si>
    <t>кисель из повидла</t>
  </si>
  <si>
    <t>печенье 30</t>
  </si>
  <si>
    <t>Котлеты рубленные из птицы</t>
  </si>
  <si>
    <t>Катуста тушеная</t>
  </si>
  <si>
    <t>Рыба жареная (минтай)</t>
  </si>
  <si>
    <t>бутерброд с сыром</t>
  </si>
  <si>
    <t>Поджарка из свинины</t>
  </si>
  <si>
    <t>50/15</t>
  </si>
  <si>
    <t>Жаркое по-домашнему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</si>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</sst>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Q142" sqref="Q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160</v>
      </c>
      <c r="G6" s="40">
        <v>6</v>
      </c>
      <c r="H6" s="40">
        <v>7</v>
      </c>
      <c r="I6" s="40">
        <v>31</v>
      </c>
      <c r="J6" s="40">
        <v>222</v>
      </c>
      <c r="K6" s="41">
        <v>309.02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55</v>
      </c>
      <c r="G7" s="43">
        <v>15</v>
      </c>
      <c r="H7" s="43">
        <v>17</v>
      </c>
      <c r="I7" s="43">
        <v>3</v>
      </c>
      <c r="J7" s="43">
        <v>226</v>
      </c>
      <c r="K7" s="44">
        <v>293.01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47</v>
      </c>
      <c r="G8" s="43">
        <v>0</v>
      </c>
      <c r="H8" s="43">
        <v>0</v>
      </c>
      <c r="I8" s="43">
        <v>15</v>
      </c>
      <c r="J8" s="43">
        <v>59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3</v>
      </c>
      <c r="H9" s="43">
        <v>1</v>
      </c>
      <c r="I9" s="43">
        <v>13</v>
      </c>
      <c r="J9" s="43">
        <v>78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30</v>
      </c>
      <c r="G11" s="43">
        <v>0</v>
      </c>
      <c r="H11" s="43">
        <v>0</v>
      </c>
      <c r="I11" s="43">
        <v>1</v>
      </c>
      <c r="J11" s="43">
        <v>7</v>
      </c>
      <c r="K11" s="44">
        <v>71</v>
      </c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>
        <v>16</v>
      </c>
      <c r="G12" s="43">
        <v>4</v>
      </c>
      <c r="H12" s="43">
        <v>0</v>
      </c>
      <c r="I12" s="43">
        <v>24</v>
      </c>
      <c r="J12" s="43">
        <v>119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291</v>
      </c>
      <c r="G13" s="19">
        <f t="shared" ref="G13:J13" si="0">SUM(G6:G12)</f>
        <v>28</v>
      </c>
      <c r="H13" s="19">
        <f t="shared" si="0"/>
        <v>25</v>
      </c>
      <c r="I13" s="19">
        <f t="shared" si="0"/>
        <v>87</v>
      </c>
      <c r="J13" s="19">
        <f t="shared" si="0"/>
        <v>711</v>
      </c>
      <c r="K13" s="25"/>
      <c r="L13" s="19">
        <v>86.5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291</v>
      </c>
      <c r="G24" s="32">
        <f t="shared" ref="G24:J24" si="3">G13+G23</f>
        <v>28</v>
      </c>
      <c r="H24" s="32">
        <f t="shared" si="3"/>
        <v>25</v>
      </c>
      <c r="I24" s="32">
        <f t="shared" si="3"/>
        <v>87</v>
      </c>
      <c r="J24" s="32">
        <f t="shared" si="3"/>
        <v>711</v>
      </c>
      <c r="K24" s="32"/>
      <c r="L24" s="32">
        <f t="shared" ref="L24" si="4">L13+L23</f>
        <v>86.5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53</v>
      </c>
      <c r="G25" s="40">
        <v>17</v>
      </c>
      <c r="H25" s="40">
        <v>23</v>
      </c>
      <c r="I25" s="40">
        <v>36</v>
      </c>
      <c r="J25" s="40">
        <v>437</v>
      </c>
      <c r="K25" s="41">
        <v>223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 t="s">
        <v>54</v>
      </c>
      <c r="G26" s="43">
        <v>7</v>
      </c>
      <c r="H26" s="43">
        <v>6</v>
      </c>
      <c r="I26" s="43">
        <v>15</v>
      </c>
      <c r="J26" s="43">
        <v>142</v>
      </c>
      <c r="K26" s="44">
        <v>19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</v>
      </c>
      <c r="H27" s="43">
        <v>4</v>
      </c>
      <c r="I27" s="43">
        <v>25</v>
      </c>
      <c r="J27" s="43">
        <v>145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13</v>
      </c>
      <c r="G30" s="43">
        <v>1</v>
      </c>
      <c r="H30" s="43">
        <v>1</v>
      </c>
      <c r="I30" s="43">
        <v>8</v>
      </c>
      <c r="J30" s="43">
        <v>48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213</v>
      </c>
      <c r="G32" s="19">
        <f t="shared" ref="G32" si="5">SUM(G25:G31)</f>
        <v>29</v>
      </c>
      <c r="H32" s="19">
        <f t="shared" ref="H32" si="6">SUM(H25:H31)</f>
        <v>34</v>
      </c>
      <c r="I32" s="19">
        <f t="shared" ref="I32" si="7">SUM(I25:I31)</f>
        <v>84</v>
      </c>
      <c r="J32" s="19">
        <f t="shared" ref="J32" si="8">SUM(J25:J31)</f>
        <v>772</v>
      </c>
      <c r="K32" s="25"/>
      <c r="L32" s="19">
        <v>86.5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213</v>
      </c>
      <c r="G43" s="32">
        <f t="shared" ref="G43" si="13">G32+G42</f>
        <v>29</v>
      </c>
      <c r="H43" s="32">
        <f t="shared" ref="H43" si="14">H32+H42</f>
        <v>34</v>
      </c>
      <c r="I43" s="32">
        <f t="shared" ref="I43" si="15">I32+I42</f>
        <v>84</v>
      </c>
      <c r="J43" s="32">
        <f t="shared" ref="J43:L43" si="16">J32+J42</f>
        <v>772</v>
      </c>
      <c r="K43" s="32"/>
      <c r="L43" s="32">
        <f t="shared" si="16"/>
        <v>86.5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2</v>
      </c>
      <c r="H44" s="40">
        <v>3</v>
      </c>
      <c r="I44" s="40">
        <v>8</v>
      </c>
      <c r="J44" s="40">
        <v>85</v>
      </c>
      <c r="K44" s="41">
        <v>312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75</v>
      </c>
      <c r="G45" s="43">
        <v>11</v>
      </c>
      <c r="H45" s="43">
        <v>18</v>
      </c>
      <c r="I45" s="43">
        <v>11</v>
      </c>
      <c r="J45" s="43">
        <v>250</v>
      </c>
      <c r="K45" s="44">
        <v>268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31</v>
      </c>
      <c r="J46" s="43">
        <v>120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3</v>
      </c>
      <c r="H47" s="43">
        <v>1</v>
      </c>
      <c r="I47" s="43">
        <v>13</v>
      </c>
      <c r="J47" s="43">
        <v>78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30</v>
      </c>
      <c r="G49" s="43">
        <v>0</v>
      </c>
      <c r="H49" s="43">
        <v>0</v>
      </c>
      <c r="I49" s="43">
        <v>1</v>
      </c>
      <c r="J49" s="43">
        <v>4</v>
      </c>
      <c r="K49" s="44">
        <v>71.010000000000005</v>
      </c>
      <c r="L49" s="43"/>
    </row>
    <row r="50" spans="1:12" ht="15" x14ac:dyDescent="0.25">
      <c r="A50" s="23"/>
      <c r="B50" s="15"/>
      <c r="C50" s="11"/>
      <c r="D50" s="6"/>
      <c r="E50" s="42" t="s">
        <v>58</v>
      </c>
      <c r="F50" s="43">
        <v>25</v>
      </c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7">SUM(G44:G50)</f>
        <v>16</v>
      </c>
      <c r="H51" s="19">
        <f t="shared" ref="H51" si="18">SUM(H44:H50)</f>
        <v>22</v>
      </c>
      <c r="I51" s="19">
        <f t="shared" ref="I51" si="19">SUM(I44:I50)</f>
        <v>64</v>
      </c>
      <c r="J51" s="19">
        <f t="shared" ref="J51" si="20">SUM(J44:J50)</f>
        <v>537</v>
      </c>
      <c r="K51" s="25"/>
      <c r="L51" s="19">
        <v>86.5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5">G51+G61</f>
        <v>16</v>
      </c>
      <c r="H62" s="32">
        <f t="shared" ref="H62" si="26">H51+H61</f>
        <v>22</v>
      </c>
      <c r="I62" s="32">
        <f t="shared" ref="I62" si="27">I51+I61</f>
        <v>64</v>
      </c>
      <c r="J62" s="32">
        <f t="shared" ref="J62:L62" si="28">J51+J61</f>
        <v>537</v>
      </c>
      <c r="K62" s="32"/>
      <c r="L62" s="32">
        <f t="shared" si="28"/>
        <v>86.5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18</v>
      </c>
      <c r="H63" s="40">
        <v>9</v>
      </c>
      <c r="I63" s="40">
        <v>78</v>
      </c>
      <c r="J63" s="40">
        <v>478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 t="s">
        <v>61</v>
      </c>
      <c r="F64" s="43" t="s">
        <v>63</v>
      </c>
      <c r="G64" s="43">
        <v>12</v>
      </c>
      <c r="H64" s="43">
        <v>14</v>
      </c>
      <c r="I64" s="43">
        <v>3</v>
      </c>
      <c r="J64" s="43">
        <v>180</v>
      </c>
      <c r="K64" s="44">
        <v>260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 t="s">
        <v>64</v>
      </c>
      <c r="G65" s="43">
        <v>0</v>
      </c>
      <c r="H65" s="43">
        <v>0</v>
      </c>
      <c r="I65" s="43">
        <v>15</v>
      </c>
      <c r="J65" s="43">
        <v>57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3</v>
      </c>
      <c r="H66" s="43">
        <v>1</v>
      </c>
      <c r="I66" s="43">
        <v>13</v>
      </c>
      <c r="J66" s="43">
        <v>78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48</v>
      </c>
      <c r="F68" s="43">
        <v>16</v>
      </c>
      <c r="G68" s="43">
        <v>4</v>
      </c>
      <c r="H68" s="43">
        <v>0</v>
      </c>
      <c r="I68" s="43">
        <v>24</v>
      </c>
      <c r="J68" s="43">
        <v>119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196</v>
      </c>
      <c r="G70" s="19">
        <f t="shared" ref="G70" si="29">SUM(G63:G69)</f>
        <v>37</v>
      </c>
      <c r="H70" s="19">
        <f t="shared" ref="H70" si="30">SUM(H63:H69)</f>
        <v>24</v>
      </c>
      <c r="I70" s="19">
        <f t="shared" ref="I70" si="31">SUM(I63:I69)</f>
        <v>133</v>
      </c>
      <c r="J70" s="19">
        <f t="shared" ref="J70" si="32">SUM(J63:J69)</f>
        <v>912</v>
      </c>
      <c r="K70" s="25"/>
      <c r="L70" s="19">
        <v>86.5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196</v>
      </c>
      <c r="G81" s="32">
        <f t="shared" ref="G81" si="37">G70+G80</f>
        <v>37</v>
      </c>
      <c r="H81" s="32">
        <f t="shared" ref="H81" si="38">H70+H80</f>
        <v>24</v>
      </c>
      <c r="I81" s="32">
        <f t="shared" ref="I81" si="39">I70+I80</f>
        <v>133</v>
      </c>
      <c r="J81" s="32">
        <f t="shared" ref="J81:L81" si="40">J70+J80</f>
        <v>912</v>
      </c>
      <c r="K81" s="32"/>
      <c r="L81" s="32">
        <f t="shared" si="40"/>
        <v>86.5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160</v>
      </c>
      <c r="G82" s="40">
        <v>4</v>
      </c>
      <c r="H82" s="40">
        <v>6</v>
      </c>
      <c r="I82" s="40">
        <v>43</v>
      </c>
      <c r="J82" s="40">
        <v>242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42" t="s">
        <v>66</v>
      </c>
      <c r="F83" s="43" t="s">
        <v>68</v>
      </c>
      <c r="G83" s="43">
        <v>10</v>
      </c>
      <c r="H83" s="43">
        <v>10</v>
      </c>
      <c r="I83" s="43">
        <v>17</v>
      </c>
      <c r="J83" s="43">
        <v>202</v>
      </c>
      <c r="K83" s="44">
        <v>278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 t="s">
        <v>64</v>
      </c>
      <c r="G84" s="43">
        <v>0</v>
      </c>
      <c r="H84" s="43">
        <v>0</v>
      </c>
      <c r="I84" s="43">
        <v>15</v>
      </c>
      <c r="J84" s="43">
        <v>57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3</v>
      </c>
      <c r="H85" s="43">
        <v>1</v>
      </c>
      <c r="I85" s="43">
        <v>13</v>
      </c>
      <c r="J85" s="43">
        <v>78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46</v>
      </c>
      <c r="F87" s="43">
        <v>30</v>
      </c>
      <c r="G87" s="43">
        <v>0</v>
      </c>
      <c r="H87" s="43">
        <v>0</v>
      </c>
      <c r="I87" s="43">
        <v>1</v>
      </c>
      <c r="J87" s="43">
        <v>7</v>
      </c>
      <c r="K87" s="44">
        <v>71</v>
      </c>
      <c r="L87" s="43"/>
    </row>
    <row r="88" spans="1:12" ht="15" x14ac:dyDescent="0.25">
      <c r="A88" s="23"/>
      <c r="B88" s="15"/>
      <c r="C88" s="11"/>
      <c r="D88" s="6"/>
      <c r="E88" s="42" t="s">
        <v>67</v>
      </c>
      <c r="F88" s="43">
        <v>30</v>
      </c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250</v>
      </c>
      <c r="G89" s="19">
        <f t="shared" ref="G89" si="41">SUM(G82:G88)</f>
        <v>17</v>
      </c>
      <c r="H89" s="19">
        <f t="shared" ref="H89" si="42">SUM(H82:H88)</f>
        <v>17</v>
      </c>
      <c r="I89" s="19">
        <f t="shared" ref="I89" si="43">SUM(I82:I88)</f>
        <v>89</v>
      </c>
      <c r="J89" s="19">
        <f t="shared" ref="J89" si="44">SUM(J82:J88)</f>
        <v>586</v>
      </c>
      <c r="K89" s="25"/>
      <c r="L89" s="19">
        <v>86.5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250</v>
      </c>
      <c r="G100" s="32">
        <f t="shared" ref="G100" si="49">G89+G99</f>
        <v>17</v>
      </c>
      <c r="H100" s="32">
        <f t="shared" ref="H100" si="50">H89+H99</f>
        <v>17</v>
      </c>
      <c r="I100" s="32">
        <f t="shared" ref="I100" si="51">I89+I99</f>
        <v>89</v>
      </c>
      <c r="J100" s="32">
        <f t="shared" ref="J100:L100" si="52">J89+J99</f>
        <v>586</v>
      </c>
      <c r="K100" s="32"/>
      <c r="L100" s="32">
        <f t="shared" si="52"/>
        <v>86.5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150</v>
      </c>
      <c r="G101" s="40">
        <v>6</v>
      </c>
      <c r="H101" s="40">
        <v>5</v>
      </c>
      <c r="I101" s="40">
        <v>29</v>
      </c>
      <c r="J101" s="40">
        <v>193</v>
      </c>
      <c r="K101" s="41">
        <v>309</v>
      </c>
      <c r="L101" s="40"/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75</v>
      </c>
      <c r="G102" s="43">
        <v>17</v>
      </c>
      <c r="H102" s="43">
        <v>23</v>
      </c>
      <c r="I102" s="43">
        <v>8</v>
      </c>
      <c r="J102" s="43">
        <v>307</v>
      </c>
      <c r="K102" s="44">
        <v>267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 t="s">
        <v>64</v>
      </c>
      <c r="G103" s="43">
        <v>0</v>
      </c>
      <c r="H103" s="43">
        <v>0</v>
      </c>
      <c r="I103" s="43">
        <v>15</v>
      </c>
      <c r="J103" s="43">
        <v>57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3</v>
      </c>
      <c r="H104" s="43">
        <v>1</v>
      </c>
      <c r="I104" s="43">
        <v>13</v>
      </c>
      <c r="J104" s="43">
        <v>78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30</v>
      </c>
      <c r="G106" s="43">
        <v>0</v>
      </c>
      <c r="H106" s="43">
        <v>0</v>
      </c>
      <c r="I106" s="43">
        <v>1</v>
      </c>
      <c r="J106" s="43">
        <v>4</v>
      </c>
      <c r="K106" s="44">
        <v>71.010000000000005</v>
      </c>
      <c r="L106" s="43"/>
    </row>
    <row r="107" spans="1:12" ht="15" x14ac:dyDescent="0.25">
      <c r="A107" s="23"/>
      <c r="B107" s="15"/>
      <c r="C107" s="11"/>
      <c r="D107" s="6"/>
      <c r="E107" s="42" t="s">
        <v>52</v>
      </c>
      <c r="F107" s="43">
        <v>13</v>
      </c>
      <c r="G107" s="43">
        <v>1</v>
      </c>
      <c r="H107" s="43">
        <v>1</v>
      </c>
      <c r="I107" s="43">
        <v>8</v>
      </c>
      <c r="J107" s="43">
        <v>48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298</v>
      </c>
      <c r="G108" s="19">
        <f t="shared" ref="G108:J108" si="53">SUM(G101:G107)</f>
        <v>27</v>
      </c>
      <c r="H108" s="19">
        <f t="shared" si="53"/>
        <v>30</v>
      </c>
      <c r="I108" s="19">
        <f t="shared" si="53"/>
        <v>74</v>
      </c>
      <c r="J108" s="19">
        <f t="shared" si="53"/>
        <v>687</v>
      </c>
      <c r="K108" s="25"/>
      <c r="L108" s="19">
        <v>86.5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298</v>
      </c>
      <c r="G119" s="32">
        <f t="shared" ref="G119" si="56">G108+G118</f>
        <v>27</v>
      </c>
      <c r="H119" s="32">
        <f t="shared" ref="H119" si="57">H108+H118</f>
        <v>30</v>
      </c>
      <c r="I119" s="32">
        <f t="shared" ref="I119" si="58">I108+I118</f>
        <v>74</v>
      </c>
      <c r="J119" s="32">
        <f t="shared" ref="J119:L119" si="59">J108+J118</f>
        <v>687</v>
      </c>
      <c r="K119" s="32"/>
      <c r="L119" s="32">
        <f t="shared" si="59"/>
        <v>86.5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 t="s">
        <v>72</v>
      </c>
      <c r="G120" s="40">
        <v>14</v>
      </c>
      <c r="H120" s="40">
        <v>25</v>
      </c>
      <c r="I120" s="40">
        <v>2</v>
      </c>
      <c r="J120" s="40">
        <v>293</v>
      </c>
      <c r="K120" s="41">
        <v>211</v>
      </c>
      <c r="L120" s="40"/>
    </row>
    <row r="121" spans="1:12" ht="15" x14ac:dyDescent="0.25">
      <c r="A121" s="14"/>
      <c r="B121" s="15"/>
      <c r="C121" s="11"/>
      <c r="D121" s="6"/>
      <c r="E121" s="42" t="s">
        <v>51</v>
      </c>
      <c r="F121" s="43" t="s">
        <v>73</v>
      </c>
      <c r="G121" s="43">
        <v>7</v>
      </c>
      <c r="H121" s="43">
        <v>6</v>
      </c>
      <c r="I121" s="43">
        <v>15</v>
      </c>
      <c r="J121" s="43">
        <v>142</v>
      </c>
      <c r="K121" s="44">
        <v>19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 t="s">
        <v>47</v>
      </c>
      <c r="G122" s="43">
        <v>0</v>
      </c>
      <c r="H122" s="43">
        <v>0</v>
      </c>
      <c r="I122" s="43">
        <v>15</v>
      </c>
      <c r="J122" s="43">
        <v>59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3</v>
      </c>
      <c r="H123" s="43">
        <v>1</v>
      </c>
      <c r="I123" s="43">
        <v>13</v>
      </c>
      <c r="J123" s="43">
        <v>78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30</v>
      </c>
      <c r="G125" s="43">
        <v>0</v>
      </c>
      <c r="H125" s="43">
        <v>0</v>
      </c>
      <c r="I125" s="43">
        <v>1</v>
      </c>
      <c r="J125" s="43">
        <v>7</v>
      </c>
      <c r="K125" s="44">
        <v>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</v>
      </c>
      <c r="G127" s="19">
        <f t="shared" ref="G127:J127" si="60">SUM(G120:G126)</f>
        <v>24</v>
      </c>
      <c r="H127" s="19">
        <f t="shared" si="60"/>
        <v>32</v>
      </c>
      <c r="I127" s="19">
        <f t="shared" si="60"/>
        <v>46</v>
      </c>
      <c r="J127" s="19">
        <f t="shared" si="60"/>
        <v>579</v>
      </c>
      <c r="K127" s="25"/>
      <c r="L127" s="19">
        <v>86.5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</v>
      </c>
      <c r="G138" s="32">
        <f t="shared" ref="G138" si="63">G127+G137</f>
        <v>24</v>
      </c>
      <c r="H138" s="32">
        <f t="shared" ref="H138" si="64">H127+H137</f>
        <v>32</v>
      </c>
      <c r="I138" s="32">
        <f t="shared" ref="I138" si="65">I127+I137</f>
        <v>46</v>
      </c>
      <c r="J138" s="32">
        <f t="shared" ref="J138:L138" si="66">J127+J137</f>
        <v>579</v>
      </c>
      <c r="K138" s="32"/>
      <c r="L138" s="32">
        <f t="shared" si="66"/>
        <v>86.5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 t="s">
        <v>76</v>
      </c>
      <c r="G139" s="40">
        <v>22</v>
      </c>
      <c r="H139" s="40">
        <v>23</v>
      </c>
      <c r="I139" s="40">
        <v>37</v>
      </c>
      <c r="J139" s="40">
        <v>442</v>
      </c>
      <c r="K139" s="41">
        <v>265</v>
      </c>
      <c r="L139" s="40"/>
    </row>
    <row r="140" spans="1:12" ht="15" x14ac:dyDescent="0.25">
      <c r="A140" s="23"/>
      <c r="B140" s="15"/>
      <c r="C140" s="11"/>
      <c r="D140" s="6"/>
      <c r="E140" s="42" t="s">
        <v>51</v>
      </c>
      <c r="F140" s="43" t="s">
        <v>77</v>
      </c>
      <c r="G140" s="43">
        <v>5</v>
      </c>
      <c r="H140" s="43">
        <v>5</v>
      </c>
      <c r="I140" s="43">
        <v>12</v>
      </c>
      <c r="J140" s="43">
        <v>113</v>
      </c>
      <c r="K140" s="44">
        <v>19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 t="s">
        <v>47</v>
      </c>
      <c r="G141" s="43">
        <v>0</v>
      </c>
      <c r="H141" s="43">
        <v>0</v>
      </c>
      <c r="I141" s="43">
        <v>15</v>
      </c>
      <c r="J141" s="43">
        <v>59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75</v>
      </c>
      <c r="F143" s="43">
        <v>150</v>
      </c>
      <c r="G143" s="43">
        <v>1</v>
      </c>
      <c r="H143" s="43">
        <v>1</v>
      </c>
      <c r="I143" s="43">
        <v>15</v>
      </c>
      <c r="J143" s="43">
        <v>71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150</v>
      </c>
      <c r="G146" s="19">
        <f t="shared" ref="G146:J146" si="67">SUM(G139:G145)</f>
        <v>28</v>
      </c>
      <c r="H146" s="19">
        <f t="shared" si="67"/>
        <v>29</v>
      </c>
      <c r="I146" s="19">
        <f t="shared" si="67"/>
        <v>79</v>
      </c>
      <c r="J146" s="19">
        <f t="shared" si="67"/>
        <v>685</v>
      </c>
      <c r="K146" s="25"/>
      <c r="L146" s="19">
        <v>86.5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150</v>
      </c>
      <c r="G157" s="32">
        <f t="shared" ref="G157" si="70">G146+G156</f>
        <v>28</v>
      </c>
      <c r="H157" s="32">
        <f t="shared" ref="H157" si="71">H146+H156</f>
        <v>29</v>
      </c>
      <c r="I157" s="32">
        <f t="shared" ref="I157" si="72">I146+I156</f>
        <v>79</v>
      </c>
      <c r="J157" s="32">
        <f t="shared" ref="J157:L157" si="73">J146+J156</f>
        <v>685</v>
      </c>
      <c r="K157" s="32"/>
      <c r="L157" s="32">
        <f t="shared" si="73"/>
        <v>86.5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160</v>
      </c>
      <c r="G158" s="40">
        <v>2</v>
      </c>
      <c r="H158" s="40">
        <v>4</v>
      </c>
      <c r="I158" s="40">
        <v>8</v>
      </c>
      <c r="J158" s="40">
        <v>91</v>
      </c>
      <c r="K158" s="41">
        <v>312</v>
      </c>
      <c r="L158" s="40"/>
    </row>
    <row r="159" spans="1:12" ht="15" x14ac:dyDescent="0.25">
      <c r="A159" s="23"/>
      <c r="B159" s="15"/>
      <c r="C159" s="11"/>
      <c r="D159" s="6"/>
      <c r="E159" s="42" t="s">
        <v>78</v>
      </c>
      <c r="F159" s="43">
        <v>75</v>
      </c>
      <c r="G159" s="43">
        <v>11</v>
      </c>
      <c r="H159" s="43">
        <v>21</v>
      </c>
      <c r="I159" s="43">
        <v>11</v>
      </c>
      <c r="J159" s="43">
        <v>280</v>
      </c>
      <c r="K159" s="44">
        <v>295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</v>
      </c>
      <c r="H160" s="43">
        <v>0</v>
      </c>
      <c r="I160" s="43">
        <v>30</v>
      </c>
      <c r="J160" s="43">
        <v>116</v>
      </c>
      <c r="K160" s="44">
        <v>360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3</v>
      </c>
      <c r="H161" s="43">
        <v>1</v>
      </c>
      <c r="I161" s="43">
        <v>13</v>
      </c>
      <c r="J161" s="43">
        <v>78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59</v>
      </c>
      <c r="F163" s="43">
        <v>30</v>
      </c>
      <c r="G163" s="43">
        <v>0</v>
      </c>
      <c r="H163" s="43">
        <v>0</v>
      </c>
      <c r="I163" s="43">
        <v>1</v>
      </c>
      <c r="J163" s="43">
        <v>4</v>
      </c>
      <c r="K163" s="44">
        <v>71.010000000000005</v>
      </c>
      <c r="L163" s="43"/>
    </row>
    <row r="164" spans="1:12" ht="15" x14ac:dyDescent="0.25">
      <c r="A164" s="23"/>
      <c r="B164" s="15"/>
      <c r="C164" s="11"/>
      <c r="D164" s="6"/>
      <c r="E164" s="42" t="s">
        <v>52</v>
      </c>
      <c r="F164" s="43">
        <v>13</v>
      </c>
      <c r="G164" s="43">
        <v>1</v>
      </c>
      <c r="H164" s="43">
        <v>1</v>
      </c>
      <c r="I164" s="43">
        <v>8</v>
      </c>
      <c r="J164" s="43">
        <v>48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4">SUM(G158:G164)</f>
        <v>17</v>
      </c>
      <c r="H165" s="19">
        <f t="shared" si="74"/>
        <v>27</v>
      </c>
      <c r="I165" s="19">
        <f t="shared" si="74"/>
        <v>71</v>
      </c>
      <c r="J165" s="19">
        <f t="shared" si="74"/>
        <v>617</v>
      </c>
      <c r="K165" s="25"/>
      <c r="L165" s="19">
        <v>86.5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508</v>
      </c>
      <c r="G176" s="32">
        <f t="shared" ref="G176" si="77">G165+G175</f>
        <v>17</v>
      </c>
      <c r="H176" s="32">
        <f t="shared" ref="H176" si="78">H165+H175</f>
        <v>27</v>
      </c>
      <c r="I176" s="32">
        <f t="shared" ref="I176" si="79">I165+I175</f>
        <v>71</v>
      </c>
      <c r="J176" s="32">
        <f t="shared" ref="J176:L176" si="80">J165+J175</f>
        <v>617</v>
      </c>
      <c r="K176" s="32"/>
      <c r="L176" s="32">
        <f t="shared" si="80"/>
        <v>86.5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18</v>
      </c>
      <c r="H177" s="40">
        <v>9</v>
      </c>
      <c r="I177" s="40">
        <v>78</v>
      </c>
      <c r="J177" s="40">
        <v>478</v>
      </c>
      <c r="K177" s="41">
        <v>302</v>
      </c>
      <c r="L177" s="40"/>
    </row>
    <row r="178" spans="1:12" ht="15" x14ac:dyDescent="0.25">
      <c r="A178" s="23"/>
      <c r="B178" s="15"/>
      <c r="C178" s="11"/>
      <c r="D178" s="6"/>
      <c r="E178" s="42" t="s">
        <v>66</v>
      </c>
      <c r="F178" s="43" t="s">
        <v>68</v>
      </c>
      <c r="G178" s="43">
        <v>10</v>
      </c>
      <c r="H178" s="43">
        <v>10</v>
      </c>
      <c r="I178" s="43">
        <v>17</v>
      </c>
      <c r="J178" s="43">
        <v>202</v>
      </c>
      <c r="K178" s="44">
        <v>278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 t="s">
        <v>64</v>
      </c>
      <c r="G179" s="43">
        <v>0</v>
      </c>
      <c r="H179" s="43">
        <v>0</v>
      </c>
      <c r="I179" s="43">
        <v>15</v>
      </c>
      <c r="J179" s="43">
        <v>57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3</v>
      </c>
      <c r="H180" s="43">
        <v>1</v>
      </c>
      <c r="I180" s="43">
        <v>13</v>
      </c>
      <c r="J180" s="43">
        <v>78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80</v>
      </c>
      <c r="F182" s="43">
        <v>16</v>
      </c>
      <c r="G182" s="43">
        <v>1</v>
      </c>
      <c r="H182" s="43"/>
      <c r="I182" s="43">
        <v>8</v>
      </c>
      <c r="J182" s="43">
        <v>38</v>
      </c>
      <c r="K182" s="44">
        <v>475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196</v>
      </c>
      <c r="G184" s="19">
        <f t="shared" ref="G184:J184" si="81">SUM(G177:G183)</f>
        <v>32</v>
      </c>
      <c r="H184" s="19">
        <f t="shared" si="81"/>
        <v>20</v>
      </c>
      <c r="I184" s="19">
        <f t="shared" si="81"/>
        <v>131</v>
      </c>
      <c r="J184" s="19">
        <f t="shared" si="81"/>
        <v>853</v>
      </c>
      <c r="K184" s="25"/>
      <c r="L184" s="19">
        <v>86.5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196</v>
      </c>
      <c r="G195" s="32">
        <f t="shared" ref="G195" si="84">G184+G194</f>
        <v>32</v>
      </c>
      <c r="H195" s="32">
        <f t="shared" ref="H195" si="85">H184+H194</f>
        <v>20</v>
      </c>
      <c r="I195" s="32">
        <f t="shared" ref="I195" si="86">I184+I194</f>
        <v>131</v>
      </c>
      <c r="J195" s="32">
        <f t="shared" ref="J195:L195" si="87">J184+J194</f>
        <v>853</v>
      </c>
      <c r="K195" s="32"/>
      <c r="L195" s="32">
        <f t="shared" si="87"/>
        <v>86.5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 t="s">
        <v>69</v>
      </c>
      <c r="F196" s="40">
        <v>150</v>
      </c>
      <c r="G196" s="40">
        <v>6</v>
      </c>
      <c r="H196" s="40">
        <v>5</v>
      </c>
      <c r="I196" s="40">
        <v>29</v>
      </c>
      <c r="J196" s="40">
        <v>193</v>
      </c>
      <c r="K196" s="41">
        <v>309</v>
      </c>
      <c r="L196" s="40"/>
    </row>
    <row r="197" spans="1:12" ht="15" x14ac:dyDescent="0.25">
      <c r="A197" s="23"/>
      <c r="B197" s="15"/>
      <c r="C197" s="11"/>
      <c r="D197" s="6"/>
      <c r="E197" s="42" t="s">
        <v>81</v>
      </c>
      <c r="F197" s="43">
        <v>75</v>
      </c>
      <c r="G197" s="43">
        <v>11</v>
      </c>
      <c r="H197" s="43">
        <v>21</v>
      </c>
      <c r="I197" s="43">
        <v>11</v>
      </c>
      <c r="J197" s="43">
        <v>280</v>
      </c>
      <c r="K197" s="44">
        <v>295</v>
      </c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62</v>
      </c>
      <c r="F198" s="43" t="s">
        <v>64</v>
      </c>
      <c r="G198" s="43">
        <v>0</v>
      </c>
      <c r="H198" s="43">
        <v>0</v>
      </c>
      <c r="I198" s="43">
        <v>15</v>
      </c>
      <c r="J198" s="43">
        <v>57</v>
      </c>
      <c r="K198" s="44">
        <v>376</v>
      </c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45</v>
      </c>
      <c r="F199" s="43">
        <v>30</v>
      </c>
      <c r="G199" s="43">
        <v>3</v>
      </c>
      <c r="H199" s="43">
        <v>1</v>
      </c>
      <c r="I199" s="43">
        <v>13</v>
      </c>
      <c r="J199" s="43">
        <v>78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 t="s">
        <v>59</v>
      </c>
      <c r="F201" s="43">
        <v>30</v>
      </c>
      <c r="G201" s="43">
        <v>0</v>
      </c>
      <c r="H201" s="43">
        <v>0</v>
      </c>
      <c r="I201" s="43">
        <v>1</v>
      </c>
      <c r="J201" s="43">
        <v>4</v>
      </c>
      <c r="K201" s="44">
        <v>71.010000000000005</v>
      </c>
      <c r="L201" s="43"/>
    </row>
    <row r="202" spans="1:12" ht="15" x14ac:dyDescent="0.25">
      <c r="A202" s="23"/>
      <c r="B202" s="15"/>
      <c r="C202" s="11"/>
      <c r="D202" s="6"/>
      <c r="E202" s="42" t="s">
        <v>80</v>
      </c>
      <c r="F202" s="43">
        <v>16</v>
      </c>
      <c r="G202" s="43">
        <v>1</v>
      </c>
      <c r="H202" s="43">
        <v>0</v>
      </c>
      <c r="I202" s="43">
        <v>8</v>
      </c>
      <c r="J202" s="43">
        <v>38</v>
      </c>
      <c r="K202" s="44">
        <v>475</v>
      </c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301</v>
      </c>
      <c r="G203" s="19">
        <f t="shared" ref="G203:J203" si="88">SUM(G196:G202)</f>
        <v>21</v>
      </c>
      <c r="H203" s="19">
        <f t="shared" si="88"/>
        <v>27</v>
      </c>
      <c r="I203" s="19">
        <f t="shared" si="88"/>
        <v>77</v>
      </c>
      <c r="J203" s="19">
        <f t="shared" si="88"/>
        <v>650</v>
      </c>
      <c r="K203" s="25"/>
      <c r="L203" s="19">
        <v>86.5</v>
      </c>
    </row>
    <row r="204" spans="1:12" ht="15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89">SUM(G204:G212)</f>
        <v>0</v>
      </c>
      <c r="H213" s="19">
        <f t="shared" si="89"/>
        <v>0</v>
      </c>
      <c r="I213" s="19">
        <f t="shared" si="89"/>
        <v>0</v>
      </c>
      <c r="J213" s="19">
        <f t="shared" si="89"/>
        <v>0</v>
      </c>
      <c r="K213" s="25"/>
      <c r="L213" s="19">
        <f t="shared" ref="L213" si="90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51" t="s">
        <v>4</v>
      </c>
      <c r="D214" s="52"/>
      <c r="E214" s="31"/>
      <c r="F214" s="32">
        <f>F203+F213</f>
        <v>301</v>
      </c>
      <c r="G214" s="32">
        <f t="shared" ref="G214:J214" si="91">G203+G213</f>
        <v>21</v>
      </c>
      <c r="H214" s="32">
        <f t="shared" si="91"/>
        <v>27</v>
      </c>
      <c r="I214" s="32">
        <f t="shared" si="91"/>
        <v>77</v>
      </c>
      <c r="J214" s="32">
        <f t="shared" si="91"/>
        <v>650</v>
      </c>
      <c r="K214" s="32"/>
      <c r="L214" s="32">
        <f t="shared" ref="L214" si="92">L203+L213</f>
        <v>86.5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39" t="s">
        <v>49</v>
      </c>
      <c r="F215" s="40" t="s">
        <v>53</v>
      </c>
      <c r="G215" s="40">
        <v>17</v>
      </c>
      <c r="H215" s="40">
        <v>23</v>
      </c>
      <c r="I215" s="40">
        <v>36</v>
      </c>
      <c r="J215" s="40">
        <v>437</v>
      </c>
      <c r="K215" s="41">
        <v>223</v>
      </c>
      <c r="L215" s="40"/>
    </row>
    <row r="216" spans="1:12" ht="15" x14ac:dyDescent="0.25">
      <c r="A216" s="14"/>
      <c r="B216" s="15"/>
      <c r="C216" s="11"/>
      <c r="D216" s="6"/>
      <c r="E216" s="42" t="s">
        <v>51</v>
      </c>
      <c r="F216" s="43" t="s">
        <v>54</v>
      </c>
      <c r="G216" s="43">
        <v>7</v>
      </c>
      <c r="H216" s="43">
        <v>6</v>
      </c>
      <c r="I216" s="43">
        <v>15</v>
      </c>
      <c r="J216" s="43">
        <v>142</v>
      </c>
      <c r="K216" s="44">
        <v>19</v>
      </c>
      <c r="L216" s="43"/>
    </row>
    <row r="217" spans="1:12" ht="15" x14ac:dyDescent="0.25">
      <c r="A217" s="14"/>
      <c r="B217" s="15"/>
      <c r="C217" s="11"/>
      <c r="D217" s="7" t="s">
        <v>22</v>
      </c>
      <c r="E217" s="42" t="s">
        <v>62</v>
      </c>
      <c r="F217" s="43">
        <v>200</v>
      </c>
      <c r="G217" s="43">
        <v>0</v>
      </c>
      <c r="H217" s="43">
        <v>0</v>
      </c>
      <c r="I217" s="43">
        <v>14</v>
      </c>
      <c r="J217" s="43">
        <v>53</v>
      </c>
      <c r="K217" s="44">
        <v>376</v>
      </c>
      <c r="L217" s="43"/>
    </row>
    <row r="218" spans="1:12" ht="15" x14ac:dyDescent="0.25">
      <c r="A218" s="14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14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200</v>
      </c>
      <c r="G222" s="19">
        <f t="shared" ref="G222:J222" si="93">SUM(G215:G221)</f>
        <v>24</v>
      </c>
      <c r="H222" s="19">
        <f t="shared" si="93"/>
        <v>29</v>
      </c>
      <c r="I222" s="19">
        <f t="shared" si="93"/>
        <v>65</v>
      </c>
      <c r="J222" s="19">
        <f t="shared" si="93"/>
        <v>632</v>
      </c>
      <c r="K222" s="25"/>
      <c r="L222" s="19">
        <v>86.5</v>
      </c>
    </row>
    <row r="223" spans="1:12" ht="15" x14ac:dyDescent="0.25">
      <c r="A223" s="13"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4">SUM(G223:G231)</f>
        <v>0</v>
      </c>
      <c r="H232" s="19">
        <f t="shared" si="94"/>
        <v>0</v>
      </c>
      <c r="I232" s="19">
        <f t="shared" si="94"/>
        <v>0</v>
      </c>
      <c r="J232" s="19">
        <f t="shared" si="94"/>
        <v>0</v>
      </c>
      <c r="K232" s="25"/>
      <c r="L232" s="19">
        <f t="shared" ref="L232" si="95">SUM(L223:L231)</f>
        <v>0</v>
      </c>
    </row>
    <row r="233" spans="1:12" ht="15.75" thickBot="1" x14ac:dyDescent="0.25">
      <c r="A233" s="33">
        <f>A215</f>
        <v>3</v>
      </c>
      <c r="B233" s="33">
        <f>B215</f>
        <v>2</v>
      </c>
      <c r="C233" s="51" t="s">
        <v>4</v>
      </c>
      <c r="D233" s="52"/>
      <c r="E233" s="31"/>
      <c r="F233" s="32">
        <f>F222+F232</f>
        <v>200</v>
      </c>
      <c r="G233" s="32">
        <f t="shared" ref="G233:J233" si="96">G222+G232</f>
        <v>24</v>
      </c>
      <c r="H233" s="32">
        <f t="shared" si="96"/>
        <v>29</v>
      </c>
      <c r="I233" s="32">
        <f t="shared" si="96"/>
        <v>65</v>
      </c>
      <c r="J233" s="32">
        <f t="shared" si="96"/>
        <v>632</v>
      </c>
      <c r="K233" s="32"/>
      <c r="L233" s="32">
        <f t="shared" ref="L233" si="97">L222+L232</f>
        <v>86.5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9" t="s">
        <v>82</v>
      </c>
      <c r="F234" s="40">
        <v>150</v>
      </c>
      <c r="G234" s="40">
        <v>4</v>
      </c>
      <c r="H234" s="40">
        <v>4</v>
      </c>
      <c r="I234" s="40">
        <v>16</v>
      </c>
      <c r="J234" s="40">
        <v>122</v>
      </c>
      <c r="K234" s="41">
        <v>321</v>
      </c>
      <c r="L234" s="40"/>
    </row>
    <row r="235" spans="1:12" ht="15" x14ac:dyDescent="0.25">
      <c r="A235" s="23"/>
      <c r="B235" s="15"/>
      <c r="C235" s="11"/>
      <c r="D235" s="6"/>
      <c r="E235" s="42" t="s">
        <v>83</v>
      </c>
      <c r="F235" s="43" t="s">
        <v>63</v>
      </c>
      <c r="G235" s="43">
        <v>14</v>
      </c>
      <c r="H235" s="43">
        <v>14</v>
      </c>
      <c r="I235" s="43">
        <v>3</v>
      </c>
      <c r="J235" s="43">
        <v>194</v>
      </c>
      <c r="K235" s="44">
        <v>230</v>
      </c>
      <c r="L235" s="43"/>
    </row>
    <row r="236" spans="1:12" ht="15" x14ac:dyDescent="0.25">
      <c r="A236" s="23"/>
      <c r="B236" s="15"/>
      <c r="C236" s="11"/>
      <c r="D236" s="7" t="s">
        <v>22</v>
      </c>
      <c r="E236" s="42" t="s">
        <v>62</v>
      </c>
      <c r="F236" s="43" t="s">
        <v>64</v>
      </c>
      <c r="G236" s="43">
        <v>0</v>
      </c>
      <c r="H236" s="43">
        <v>0</v>
      </c>
      <c r="I236" s="43">
        <v>15</v>
      </c>
      <c r="J236" s="43">
        <v>57</v>
      </c>
      <c r="K236" s="44">
        <v>376</v>
      </c>
      <c r="L236" s="43"/>
    </row>
    <row r="237" spans="1:12" ht="15" x14ac:dyDescent="0.25">
      <c r="A237" s="23"/>
      <c r="B237" s="15"/>
      <c r="C237" s="11"/>
      <c r="D237" s="7" t="s">
        <v>23</v>
      </c>
      <c r="E237" s="42" t="s">
        <v>45</v>
      </c>
      <c r="F237" s="43">
        <v>30</v>
      </c>
      <c r="G237" s="43">
        <v>3</v>
      </c>
      <c r="H237" s="43">
        <v>1</v>
      </c>
      <c r="I237" s="43">
        <v>13</v>
      </c>
      <c r="J237" s="43">
        <v>78</v>
      </c>
      <c r="K237" s="44"/>
      <c r="L237" s="43"/>
    </row>
    <row r="238" spans="1:12" ht="15" x14ac:dyDescent="0.2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 t="s">
        <v>59</v>
      </c>
      <c r="F239" s="43">
        <v>30</v>
      </c>
      <c r="G239" s="43">
        <v>0</v>
      </c>
      <c r="H239" s="43">
        <v>0</v>
      </c>
      <c r="I239" s="43">
        <v>1</v>
      </c>
      <c r="J239" s="43">
        <v>4</v>
      </c>
      <c r="K239" s="44">
        <v>71.010000000000005</v>
      </c>
      <c r="L239" s="43"/>
    </row>
    <row r="240" spans="1:12" ht="15" x14ac:dyDescent="0.25">
      <c r="A240" s="23"/>
      <c r="B240" s="15"/>
      <c r="C240" s="11"/>
      <c r="D240" s="6"/>
      <c r="E240" s="42" t="s">
        <v>84</v>
      </c>
      <c r="F240" s="43" t="s">
        <v>73</v>
      </c>
      <c r="G240" s="43">
        <v>7</v>
      </c>
      <c r="H240" s="43">
        <v>6</v>
      </c>
      <c r="I240" s="43">
        <v>15</v>
      </c>
      <c r="J240" s="43">
        <v>142</v>
      </c>
      <c r="K240" s="44">
        <v>19</v>
      </c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210</v>
      </c>
      <c r="G241" s="19">
        <f t="shared" ref="G241:J241" si="98">SUM(G234:G240)</f>
        <v>28</v>
      </c>
      <c r="H241" s="19">
        <f t="shared" si="98"/>
        <v>25</v>
      </c>
      <c r="I241" s="19">
        <f t="shared" si="98"/>
        <v>63</v>
      </c>
      <c r="J241" s="19">
        <f t="shared" si="98"/>
        <v>597</v>
      </c>
      <c r="K241" s="25"/>
      <c r="L241" s="19">
        <v>86.5</v>
      </c>
    </row>
    <row r="242" spans="1:12" ht="15" x14ac:dyDescent="0.25">
      <c r="A242" s="26"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99">SUM(G242:G250)</f>
        <v>0</v>
      </c>
      <c r="H251" s="19">
        <f t="shared" si="99"/>
        <v>0</v>
      </c>
      <c r="I251" s="19">
        <f t="shared" si="99"/>
        <v>0</v>
      </c>
      <c r="J251" s="19">
        <f t="shared" si="99"/>
        <v>0</v>
      </c>
      <c r="K251" s="25"/>
      <c r="L251" s="19">
        <f t="shared" ref="L251" si="100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51" t="s">
        <v>4</v>
      </c>
      <c r="D252" s="52"/>
      <c r="E252" s="31"/>
      <c r="F252" s="32">
        <f>F241+F251</f>
        <v>210</v>
      </c>
      <c r="G252" s="32">
        <f t="shared" ref="G252:J252" si="101">G241+G251</f>
        <v>28</v>
      </c>
      <c r="H252" s="32">
        <f t="shared" si="101"/>
        <v>25</v>
      </c>
      <c r="I252" s="32">
        <f t="shared" si="101"/>
        <v>63</v>
      </c>
      <c r="J252" s="32">
        <f t="shared" si="101"/>
        <v>597</v>
      </c>
      <c r="K252" s="32"/>
      <c r="L252" s="32">
        <f t="shared" ref="L252" si="102">L241+L251</f>
        <v>86.5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39" t="s">
        <v>43</v>
      </c>
      <c r="F253" s="40">
        <v>150</v>
      </c>
      <c r="G253" s="40">
        <v>6</v>
      </c>
      <c r="H253" s="40">
        <v>7</v>
      </c>
      <c r="I253" s="40">
        <v>29</v>
      </c>
      <c r="J253" s="40">
        <v>208</v>
      </c>
      <c r="K253" s="41">
        <v>309.02</v>
      </c>
      <c r="L253" s="40"/>
    </row>
    <row r="254" spans="1:12" ht="15" x14ac:dyDescent="0.25">
      <c r="A254" s="23"/>
      <c r="B254" s="15"/>
      <c r="C254" s="11"/>
      <c r="D254" s="6"/>
      <c r="E254" s="42" t="s">
        <v>85</v>
      </c>
      <c r="F254" s="43" t="s">
        <v>86</v>
      </c>
      <c r="G254" s="43">
        <v>15</v>
      </c>
      <c r="H254" s="43">
        <v>19</v>
      </c>
      <c r="I254" s="43">
        <v>3</v>
      </c>
      <c r="J254" s="43">
        <v>242</v>
      </c>
      <c r="K254" s="44">
        <v>251</v>
      </c>
      <c r="L254" s="43"/>
    </row>
    <row r="255" spans="1:12" ht="15" x14ac:dyDescent="0.25">
      <c r="A255" s="23"/>
      <c r="B255" s="15"/>
      <c r="C255" s="11"/>
      <c r="D255" s="7" t="s">
        <v>22</v>
      </c>
      <c r="E255" s="42" t="s">
        <v>62</v>
      </c>
      <c r="F255" s="43" t="s">
        <v>64</v>
      </c>
      <c r="G255" s="43">
        <v>0</v>
      </c>
      <c r="H255" s="43">
        <v>0</v>
      </c>
      <c r="I255" s="43">
        <v>30</v>
      </c>
      <c r="J255" s="43">
        <v>57</v>
      </c>
      <c r="K255" s="44">
        <v>376</v>
      </c>
      <c r="L255" s="43"/>
    </row>
    <row r="256" spans="1:12" ht="15" x14ac:dyDescent="0.25">
      <c r="A256" s="23"/>
      <c r="B256" s="15"/>
      <c r="C256" s="11"/>
      <c r="D256" s="7" t="s">
        <v>23</v>
      </c>
      <c r="E256" s="42" t="s">
        <v>45</v>
      </c>
      <c r="F256" s="43">
        <v>30</v>
      </c>
      <c r="G256" s="43">
        <v>3</v>
      </c>
      <c r="H256" s="43">
        <v>1</v>
      </c>
      <c r="I256" s="43">
        <v>13</v>
      </c>
      <c r="J256" s="43">
        <v>78</v>
      </c>
      <c r="K256" s="44"/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 t="s">
        <v>52</v>
      </c>
      <c r="F259" s="43">
        <v>13</v>
      </c>
      <c r="G259" s="43">
        <v>1</v>
      </c>
      <c r="H259" s="43">
        <v>1</v>
      </c>
      <c r="I259" s="43">
        <v>8</v>
      </c>
      <c r="J259" s="43">
        <v>48</v>
      </c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193</v>
      </c>
      <c r="G260" s="19">
        <f t="shared" ref="G260:J260" si="103">SUM(G253:G259)</f>
        <v>25</v>
      </c>
      <c r="H260" s="19">
        <f t="shared" si="103"/>
        <v>28</v>
      </c>
      <c r="I260" s="19">
        <f t="shared" si="103"/>
        <v>83</v>
      </c>
      <c r="J260" s="19">
        <f t="shared" si="103"/>
        <v>633</v>
      </c>
      <c r="K260" s="25"/>
      <c r="L260" s="19">
        <v>86.5</v>
      </c>
    </row>
    <row r="261" spans="1:12" ht="15" x14ac:dyDescent="0.25">
      <c r="A261" s="26"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04">SUM(G261:G269)</f>
        <v>0</v>
      </c>
      <c r="H270" s="19">
        <f t="shared" si="104"/>
        <v>0</v>
      </c>
      <c r="I270" s="19">
        <f t="shared" si="104"/>
        <v>0</v>
      </c>
      <c r="J270" s="19">
        <f t="shared" si="104"/>
        <v>0</v>
      </c>
      <c r="K270" s="25"/>
      <c r="L270" s="19">
        <f t="shared" ref="L270" si="105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51" t="s">
        <v>4</v>
      </c>
      <c r="D271" s="52"/>
      <c r="E271" s="31"/>
      <c r="F271" s="32">
        <f>F260+F270</f>
        <v>193</v>
      </c>
      <c r="G271" s="32">
        <f t="shared" ref="G271:J271" si="106">G260+G270</f>
        <v>25</v>
      </c>
      <c r="H271" s="32">
        <f t="shared" si="106"/>
        <v>28</v>
      </c>
      <c r="I271" s="32">
        <f t="shared" si="106"/>
        <v>83</v>
      </c>
      <c r="J271" s="32">
        <f t="shared" si="106"/>
        <v>633</v>
      </c>
      <c r="K271" s="32"/>
      <c r="L271" s="32">
        <f t="shared" ref="L271" si="107">L260+L270</f>
        <v>86.5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39" t="s">
        <v>87</v>
      </c>
      <c r="F272" s="40" t="s">
        <v>76</v>
      </c>
      <c r="G272" s="40">
        <v>19</v>
      </c>
      <c r="H272" s="40">
        <v>21</v>
      </c>
      <c r="I272" s="40">
        <v>21</v>
      </c>
      <c r="J272" s="40">
        <v>345</v>
      </c>
      <c r="K272" s="41">
        <v>259</v>
      </c>
      <c r="L272" s="40"/>
    </row>
    <row r="273" spans="1:12" ht="15" x14ac:dyDescent="0.25">
      <c r="A273" s="23"/>
      <c r="B273" s="15"/>
      <c r="C273" s="11"/>
      <c r="D273" s="6"/>
      <c r="E273" s="42" t="s">
        <v>88</v>
      </c>
      <c r="F273" s="43">
        <v>30</v>
      </c>
      <c r="G273" s="43">
        <v>0</v>
      </c>
      <c r="H273" s="43">
        <v>0</v>
      </c>
      <c r="I273" s="43">
        <v>1</v>
      </c>
      <c r="J273" s="43">
        <v>4</v>
      </c>
      <c r="K273" s="44">
        <v>71.010000000000005</v>
      </c>
      <c r="L273" s="43"/>
    </row>
    <row r="274" spans="1:12" ht="15" x14ac:dyDescent="0.25">
      <c r="A274" s="23"/>
      <c r="B274" s="15"/>
      <c r="C274" s="11"/>
      <c r="D274" s="7" t="s">
        <v>22</v>
      </c>
      <c r="E274" s="42" t="s">
        <v>44</v>
      </c>
      <c r="F274" s="43" t="s">
        <v>47</v>
      </c>
      <c r="G274" s="43">
        <v>0</v>
      </c>
      <c r="H274" s="43">
        <v>0</v>
      </c>
      <c r="I274" s="43">
        <v>15</v>
      </c>
      <c r="J274" s="43">
        <v>59</v>
      </c>
      <c r="K274" s="44">
        <v>377</v>
      </c>
      <c r="L274" s="43"/>
    </row>
    <row r="275" spans="1:12" ht="15" x14ac:dyDescent="0.25">
      <c r="A275" s="23"/>
      <c r="B275" s="15"/>
      <c r="C275" s="11"/>
      <c r="D275" s="7" t="s">
        <v>23</v>
      </c>
      <c r="E275" s="42" t="s">
        <v>45</v>
      </c>
      <c r="F275" s="43">
        <v>30</v>
      </c>
      <c r="G275" s="43">
        <v>3</v>
      </c>
      <c r="H275" s="43">
        <v>1</v>
      </c>
      <c r="I275" s="43">
        <v>13</v>
      </c>
      <c r="J275" s="43">
        <v>78</v>
      </c>
      <c r="K275" s="44"/>
      <c r="L275" s="43"/>
    </row>
    <row r="276" spans="1:12" ht="15" x14ac:dyDescent="0.2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 t="s">
        <v>52</v>
      </c>
      <c r="F277" s="43">
        <v>16</v>
      </c>
      <c r="G277" s="43">
        <v>1</v>
      </c>
      <c r="H277" s="43">
        <v>2</v>
      </c>
      <c r="I277" s="43">
        <v>10</v>
      </c>
      <c r="J277" s="43">
        <v>59</v>
      </c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76</v>
      </c>
      <c r="G279" s="19">
        <f t="shared" ref="G279:J279" si="108">SUM(G272:G278)</f>
        <v>23</v>
      </c>
      <c r="H279" s="19">
        <f t="shared" si="108"/>
        <v>24</v>
      </c>
      <c r="I279" s="19">
        <f t="shared" si="108"/>
        <v>60</v>
      </c>
      <c r="J279" s="19">
        <f t="shared" si="108"/>
        <v>545</v>
      </c>
      <c r="K279" s="25"/>
      <c r="L279" s="19">
        <v>86.5</v>
      </c>
    </row>
    <row r="280" spans="1:12" ht="15" x14ac:dyDescent="0.25">
      <c r="A280" s="26"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09">SUM(G280:G288)</f>
        <v>0</v>
      </c>
      <c r="H289" s="19">
        <f t="shared" si="109"/>
        <v>0</v>
      </c>
      <c r="I289" s="19">
        <f t="shared" si="109"/>
        <v>0</v>
      </c>
      <c r="J289" s="19">
        <f t="shared" si="109"/>
        <v>0</v>
      </c>
      <c r="K289" s="25"/>
      <c r="L289" s="19">
        <f t="shared" ref="L289" si="110">SUM(L280:L288)</f>
        <v>0</v>
      </c>
    </row>
    <row r="290" spans="1:12" ht="15.75" thickBot="1" x14ac:dyDescent="0.25">
      <c r="A290" s="29">
        <f>A272</f>
        <v>3</v>
      </c>
      <c r="B290" s="30">
        <f>B272</f>
        <v>5</v>
      </c>
      <c r="C290" s="51" t="s">
        <v>4</v>
      </c>
      <c r="D290" s="52"/>
      <c r="E290" s="31"/>
      <c r="F290" s="32">
        <f>F279+F289</f>
        <v>76</v>
      </c>
      <c r="G290" s="32">
        <f t="shared" ref="G290:J290" si="111">G279+G289</f>
        <v>23</v>
      </c>
      <c r="H290" s="32">
        <f t="shared" si="111"/>
        <v>24</v>
      </c>
      <c r="I290" s="32">
        <f t="shared" si="111"/>
        <v>60</v>
      </c>
      <c r="J290" s="32">
        <f t="shared" si="111"/>
        <v>545</v>
      </c>
      <c r="K290" s="32"/>
      <c r="L290" s="32">
        <f t="shared" ref="L290" si="112">L279+L289</f>
        <v>86.5</v>
      </c>
    </row>
    <row r="291" spans="1:12" ht="13.5" thickBot="1" x14ac:dyDescent="0.25">
      <c r="A291" s="27"/>
      <c r="B291" s="28"/>
      <c r="C291" s="53" t="s">
        <v>5</v>
      </c>
      <c r="D291" s="53"/>
      <c r="E291" s="53"/>
      <c r="F291" s="34">
        <f>(F24+F43+F62+F81+F100+F119+F138+F157+F176+F195)/(IF(F24=0,0,1)+IF(F43=0,0,1)+IF(F62=0,0,1)+IF(F81=0,0,1)+IF(F100=0,0,1)+IF(F119=0,0,1)+IF(F138=0,0,1)+IF(F157=0,0,1)+IF(F176=0,0,1)+IF(F195=0,0,1))</f>
        <v>267.2</v>
      </c>
      <c r="G291" s="34">
        <f t="shared" ref="G291:J291" si="113">(G24+G43+G62+G81+G100+G119+G138+G157+G176+G195)/(IF(G24=0,0,1)+IF(G43=0,0,1)+IF(G62=0,0,1)+IF(G81=0,0,1)+IF(G100=0,0,1)+IF(G119=0,0,1)+IF(G138=0,0,1)+IF(G157=0,0,1)+IF(G176=0,0,1)+IF(G195=0,0,1))</f>
        <v>25.5</v>
      </c>
      <c r="H291" s="34">
        <f t="shared" si="113"/>
        <v>26</v>
      </c>
      <c r="I291" s="34">
        <f t="shared" si="113"/>
        <v>85.8</v>
      </c>
      <c r="J291" s="34">
        <f t="shared" si="113"/>
        <v>693.9</v>
      </c>
      <c r="K291" s="34"/>
      <c r="L291" s="34">
        <f t="shared" ref="L291" si="114">(L24+L43+L62+L81+L100+L119+L138+L157+L176+L195)/(IF(L24=0,0,1)+IF(L43=0,0,1)+IF(L62=0,0,1)+IF(L81=0,0,1)+IF(L100=0,0,1)+IF(L119=0,0,1)+IF(L138=0,0,1)+IF(L157=0,0,1)+IF(L176=0,0,1)+IF(L195=0,0,1))</f>
        <v>86.5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Березинская СОШ</cp:lastModifiedBy>
  <dcterms:created xsi:type="dcterms:W3CDTF">2022-05-16T14:23:56Z</dcterms:created>
  <dcterms:modified xsi:type="dcterms:W3CDTF">2024-10-30T09:16:03Z</dcterms:modified>
</cp:coreProperties>
</file>